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Data" sheetId="1" r:id="rId1"/>
    <sheet name="Core Graph" sheetId="2" r:id="rId2"/>
    <sheet name="Noncore Graph" sheetId="3" r:id="rId3"/>
    <sheet name="Total Graph" sheetId="4" r:id="rId4"/>
  </sheets>
  <definedNames/>
  <calcPr fullCalcOnLoad="1"/>
</workbook>
</file>

<file path=xl/sharedStrings.xml><?xml version="1.0" encoding="utf-8"?>
<sst xmlns="http://schemas.openxmlformats.org/spreadsheetml/2006/main" count="36" uniqueCount="20">
  <si>
    <t>Category</t>
  </si>
  <si>
    <t>Core Raw</t>
  </si>
  <si>
    <t>Core %</t>
  </si>
  <si>
    <t>Noncore Raw</t>
  </si>
  <si>
    <t>Noncore %</t>
  </si>
  <si>
    <t>Total Raw</t>
  </si>
  <si>
    <t>Total %</t>
  </si>
  <si>
    <t>Total</t>
  </si>
  <si>
    <t>Student Active Engaged Learning</t>
  </si>
  <si>
    <t>Student Learning Conversations</t>
  </si>
  <si>
    <t>Teacher-Led Instruction</t>
  </si>
  <si>
    <t>Student Work with Teacher Engaged</t>
  </si>
  <si>
    <t>Student Work with Teacher not Engaged</t>
  </si>
  <si>
    <t>Complete Disengagement</t>
  </si>
  <si>
    <t>Enter core and noncore data directly from scoring sheets into columns "A" and "B".</t>
  </si>
  <si>
    <t>After opening this spreadsheet template, select "save as" and name this file.</t>
  </si>
  <si>
    <t>Core Data</t>
  </si>
  <si>
    <t>Non-Core Data</t>
  </si>
  <si>
    <t>This spreadsheet will automatically calculate percentages and generate the three pie graphs.</t>
  </si>
  <si>
    <t>After entering data, go to each graph page; enter school name/date at top of page; print the pages; save the file again.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</si>
</sst>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b/>
      <sz val="10"/>
      <name val="Arial"/>
      <family val="2"/>
    </font>
    <font>
      <sz val="11.75"/>
      <color indexed="8"/>
      <name val="Arial"/>
      <family val="0"/>
    </font>
    <font>
      <sz val="11.25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b/>
      <sz val="13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2125"/>
          <c:w val="0.48975"/>
          <c:h val="0.64975"/>
        </c:manualLayout>
      </c:layout>
      <c:pieChart>
        <c:varyColors val="1"/>
        <c:ser>
          <c:idx val="1"/>
          <c:order val="0"/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75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Data!$D$7:$D$12</c:f>
              <c:strCache>
                <c:ptCount val="6"/>
                <c:pt idx="0">
                  <c:v>Student Active Engaged Learning</c:v>
                </c:pt>
                <c:pt idx="1">
                  <c:v>Student Learning Conversations</c:v>
                </c:pt>
                <c:pt idx="2">
                  <c:v>Teacher-Led Instruction</c:v>
                </c:pt>
                <c:pt idx="3">
                  <c:v>Student Work with Teacher Engaged</c:v>
                </c:pt>
                <c:pt idx="4">
                  <c:v>Student Work with Teacher not Engaged</c:v>
                </c:pt>
                <c:pt idx="5">
                  <c:v>Complete Disengagement</c:v>
                </c:pt>
              </c:strCache>
            </c:strRef>
          </c:cat>
          <c:val>
            <c:numRef>
              <c:f>Data!$F$7:$F$12</c:f>
              <c:numCache>
                <c:ptCount val="6"/>
                <c:pt idx="0">
                  <c:v>0.05405405405405406</c:v>
                </c:pt>
                <c:pt idx="1">
                  <c:v>0.07567567567567568</c:v>
                </c:pt>
                <c:pt idx="2">
                  <c:v>0.5351351351351351</c:v>
                </c:pt>
                <c:pt idx="3">
                  <c:v>0.21621621621621623</c:v>
                </c:pt>
                <c:pt idx="4">
                  <c:v>0.0918918918918919</c:v>
                </c:pt>
                <c:pt idx="5">
                  <c:v>0.02702702702702703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216"/>
          <c:w val="0.48125"/>
          <c:h val="0.639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Data!$D$16:$D$21</c:f>
              <c:strCache>
                <c:ptCount val="6"/>
                <c:pt idx="0">
                  <c:v>Student Active Engaged Learning</c:v>
                </c:pt>
                <c:pt idx="1">
                  <c:v>Student Learning Conversations</c:v>
                </c:pt>
                <c:pt idx="2">
                  <c:v>Teacher-Led Instruction</c:v>
                </c:pt>
                <c:pt idx="3">
                  <c:v>Student Work with Teacher Engaged</c:v>
                </c:pt>
                <c:pt idx="4">
                  <c:v>Student Work with Teacher not Engaged</c:v>
                </c:pt>
                <c:pt idx="5">
                  <c:v>Complete Disengagement</c:v>
                </c:pt>
              </c:strCache>
            </c:strRef>
          </c:cat>
          <c:val>
            <c:numRef>
              <c:f>Data!$F$16:$F$21</c:f>
              <c:numCache>
                <c:ptCount val="6"/>
                <c:pt idx="0">
                  <c:v>0.2222222222222222</c:v>
                </c:pt>
                <c:pt idx="1">
                  <c:v>0.1282051282051282</c:v>
                </c:pt>
                <c:pt idx="2">
                  <c:v>0.27350427350427353</c:v>
                </c:pt>
                <c:pt idx="3">
                  <c:v>0.2564102564102564</c:v>
                </c:pt>
                <c:pt idx="4">
                  <c:v>0.02564102564102564</c:v>
                </c:pt>
                <c:pt idx="5">
                  <c:v>0.09401709401709402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275"/>
          <c:y val="0.216"/>
          <c:w val="0.48125"/>
          <c:h val="0.6392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8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4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Teacher-Led Instruction, 43.38%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Data!$D$25:$D$30</c:f>
              <c:strCache>
                <c:ptCount val="6"/>
                <c:pt idx="0">
                  <c:v>Student Active Engaged Learning</c:v>
                </c:pt>
                <c:pt idx="1">
                  <c:v>Student Learning Conversations</c:v>
                </c:pt>
                <c:pt idx="2">
                  <c:v>Teacher-Led Instruction</c:v>
                </c:pt>
                <c:pt idx="3">
                  <c:v>Student Work with Teacher Engaged</c:v>
                </c:pt>
                <c:pt idx="4">
                  <c:v>Student Work with Teacher not Engaged</c:v>
                </c:pt>
                <c:pt idx="5">
                  <c:v>Complete Disengagement</c:v>
                </c:pt>
              </c:strCache>
            </c:strRef>
          </c:cat>
          <c:val>
            <c:numRef>
              <c:f>Data!$F$25:$F$30</c:f>
              <c:numCache>
                <c:ptCount val="6"/>
                <c:pt idx="0">
                  <c:v>0.11920529801324503</c:v>
                </c:pt>
                <c:pt idx="1">
                  <c:v>0.09602649006622517</c:v>
                </c:pt>
                <c:pt idx="2">
                  <c:v>0.4337748344370861</c:v>
                </c:pt>
                <c:pt idx="3">
                  <c:v>0.23178807947019867</c:v>
                </c:pt>
                <c:pt idx="4">
                  <c:v>0.06622516556291391</c:v>
                </c:pt>
                <c:pt idx="5">
                  <c:v>0.052980132450331126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" right="0" top="0" bottom="0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" right="0" top="0" bottom="0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" right="0" top="0" bottom="0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0.02875</cdr:y>
    </cdr:from>
    <cdr:to>
      <cdr:x>0.9505</cdr:x>
      <cdr:y>0.09775</cdr:y>
    </cdr:to>
    <cdr:sp>
      <cdr:nvSpPr>
        <cdr:cNvPr id="1" name="Text Box 1"/>
        <cdr:cNvSpPr txBox="1">
          <a:spLocks noChangeArrowheads="1"/>
        </cdr:cNvSpPr>
      </cdr:nvSpPr>
      <cdr:spPr>
        <a:xfrm>
          <a:off x="600075" y="209550"/>
          <a:ext cx="86391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Instructional Practices Inventory - Core Classes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Limestone Community High School--September 28, 2011</a:t>
          </a:r>
        </a:p>
      </cdr:txBody>
    </cdr:sp>
  </cdr:relSizeAnchor>
  <cdr:relSizeAnchor xmlns:cdr="http://schemas.openxmlformats.org/drawingml/2006/chartDrawing">
    <cdr:from>
      <cdr:x>0.6485</cdr:x>
      <cdr:y>0.26225</cdr:y>
    </cdr:from>
    <cdr:to>
      <cdr:x>0.6685</cdr:x>
      <cdr:y>0.28</cdr:y>
    </cdr:to>
    <cdr:sp>
      <cdr:nvSpPr>
        <cdr:cNvPr id="2" name="Straight Connector 3"/>
        <cdr:cNvSpPr>
          <a:spLocks/>
        </cdr:cNvSpPr>
      </cdr:nvSpPr>
      <cdr:spPr>
        <a:xfrm flipV="1">
          <a:off x="6305550" y="1914525"/>
          <a:ext cx="19050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24725"/>
    <xdr:graphicFrame>
      <xdr:nvGraphicFramePr>
        <xdr:cNvPr id="1" name="Shape 1025"/>
        <xdr:cNvGraphicFramePr/>
      </xdr:nvGraphicFramePr>
      <xdr:xfrm>
        <a:off x="38100" y="0"/>
        <a:ext cx="9725025" cy="732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0.03</cdr:y>
    </cdr:from>
    <cdr:to>
      <cdr:x>0.95</cdr:x>
      <cdr:y>0.10125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219075"/>
          <a:ext cx="8620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l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Instructional Practices Inventory - Non-Core Classes
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Limestone Community High School--September 28, 2011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(Limestone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Community High) - (September 28, 2011)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0.0215</cdr:x>
      <cdr:y>0.0305</cdr:y>
    </cdr:to>
    <cdr:sp>
      <cdr:nvSpPr>
        <cdr:cNvPr id="2" name="Straight Connector 5"/>
        <cdr:cNvSpPr>
          <a:spLocks/>
        </cdr:cNvSpPr>
      </cdr:nvSpPr>
      <cdr:spPr>
        <a:xfrm rot="5400000" flipH="1" flipV="1">
          <a:off x="0" y="0"/>
          <a:ext cx="2095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0.0215</cdr:x>
      <cdr:y>0.0305</cdr:y>
    </cdr:to>
    <cdr:sp>
      <cdr:nvSpPr>
        <cdr:cNvPr id="3" name="Straight Connector 6"/>
        <cdr:cNvSpPr>
          <a:spLocks/>
        </cdr:cNvSpPr>
      </cdr:nvSpPr>
      <cdr:spPr>
        <a:xfrm rot="5400000" flipH="1" flipV="1">
          <a:off x="0" y="0"/>
          <a:ext cx="20955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0.33675</cdr:x>
      <cdr:y>0.27275</cdr:y>
    </cdr:from>
    <cdr:to>
      <cdr:x>0.3565</cdr:x>
      <cdr:y>0.29</cdr:y>
    </cdr:to>
    <cdr:sp>
      <cdr:nvSpPr>
        <cdr:cNvPr id="4" name="Straight Connector 9"/>
        <cdr:cNvSpPr>
          <a:spLocks/>
        </cdr:cNvSpPr>
      </cdr:nvSpPr>
      <cdr:spPr>
        <a:xfrm>
          <a:off x="3267075" y="1990725"/>
          <a:ext cx="1905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15200"/>
    <xdr:graphicFrame>
      <xdr:nvGraphicFramePr>
        <xdr:cNvPr id="1" name="Shape 1025"/>
        <xdr:cNvGraphicFramePr/>
      </xdr:nvGraphicFramePr>
      <xdr:xfrm>
        <a:off x="9525" y="0"/>
        <a:ext cx="972502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0.03</cdr:y>
    </cdr:from>
    <cdr:to>
      <cdr:x>0.95</cdr:x>
      <cdr:y>0.10125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219075"/>
          <a:ext cx="862012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0"/>
        <a:p>
          <a:pPr algn="ctr">
            <a:defRPr/>
          </a:pP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Instructional Practices Inventory - All Classes
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Limestone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3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Community High - September 28, 2011</a:t>
          </a:r>
        </a:p>
      </cdr:txBody>
    </cdr:sp>
  </cdr:relSizeAnchor>
  <cdr:relSizeAnchor xmlns:cdr="http://schemas.openxmlformats.org/drawingml/2006/chartDrawing">
    <cdr:from>
      <cdr:x>0.36425</cdr:x>
      <cdr:y>0.2465</cdr:y>
    </cdr:from>
    <cdr:to>
      <cdr:x>0.38325</cdr:x>
      <cdr:y>0.269</cdr:y>
    </cdr:to>
    <cdr:sp>
      <cdr:nvSpPr>
        <cdr:cNvPr id="2" name="Straight Connector 6"/>
        <cdr:cNvSpPr>
          <a:spLocks/>
        </cdr:cNvSpPr>
      </cdr:nvSpPr>
      <cdr:spPr>
        <a:xfrm>
          <a:off x="3533775" y="1800225"/>
          <a:ext cx="1809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0.25275</cdr:x>
      <cdr:y>0.545</cdr:y>
    </cdr:from>
    <cdr:to>
      <cdr:x>0.27075</cdr:x>
      <cdr:y>0.545</cdr:y>
    </cdr:to>
    <cdr:sp>
      <cdr:nvSpPr>
        <cdr:cNvPr id="3" name="Straight Connector 8"/>
        <cdr:cNvSpPr>
          <a:spLocks/>
        </cdr:cNvSpPr>
      </cdr:nvSpPr>
      <cdr:spPr>
        <a:xfrm>
          <a:off x="2457450" y="3981450"/>
          <a:ext cx="17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7315200"/>
    <xdr:graphicFrame>
      <xdr:nvGraphicFramePr>
        <xdr:cNvPr id="1" name="Shape 1025"/>
        <xdr:cNvGraphicFramePr/>
      </xdr:nvGraphicFramePr>
      <xdr:xfrm>
        <a:off x="19050" y="0"/>
        <a:ext cx="9725025" cy="731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3"/>
  <sheetViews>
    <sheetView zoomScalePageLayoutView="0" workbookViewId="0" topLeftCell="A7">
      <selection activeCell="H21" sqref="H21"/>
    </sheetView>
  </sheetViews>
  <sheetFormatPr defaultColWidth="9.140625" defaultRowHeight="12.75"/>
  <cols>
    <col min="1" max="1" width="12.421875" style="0" customWidth="1"/>
    <col min="2" max="2" width="14.28125" style="0" customWidth="1"/>
    <col min="3" max="3" width="3.28125" style="3" customWidth="1"/>
    <col min="4" max="4" width="36.421875" style="0" customWidth="1"/>
    <col min="5" max="7" width="12.7109375" style="0" customWidth="1"/>
    <col min="8" max="8" width="14.140625" style="0" customWidth="1"/>
    <col min="9" max="11" width="12.7109375" style="0" customWidth="1"/>
  </cols>
  <sheetData>
    <row r="1" spans="1:4" ht="12.75">
      <c r="A1" s="9" t="s">
        <v>16</v>
      </c>
      <c r="B1" s="8" t="s">
        <v>17</v>
      </c>
      <c r="C1" s="1"/>
      <c r="D1" s="4" t="s">
        <v>15</v>
      </c>
    </row>
    <row r="2" spans="1:11" ht="12.75">
      <c r="A2">
        <v>6</v>
      </c>
      <c r="B2">
        <v>3</v>
      </c>
      <c r="C2" s="1"/>
      <c r="D2" s="4" t="s">
        <v>14</v>
      </c>
      <c r="I2" s="2"/>
      <c r="K2" s="2"/>
    </row>
    <row r="3" spans="1:11" ht="12.75">
      <c r="A3">
        <v>4</v>
      </c>
      <c r="B3">
        <v>4</v>
      </c>
      <c r="C3" s="1"/>
      <c r="D3" s="4" t="s">
        <v>18</v>
      </c>
      <c r="I3" s="2"/>
      <c r="K3" s="2"/>
    </row>
    <row r="4" spans="1:11" ht="12.75">
      <c r="A4">
        <v>4</v>
      </c>
      <c r="B4">
        <v>6</v>
      </c>
      <c r="C4" s="1"/>
      <c r="D4" s="4" t="s">
        <v>19</v>
      </c>
      <c r="I4" s="2"/>
      <c r="K4" s="2"/>
    </row>
    <row r="5" spans="1:11" ht="12.75">
      <c r="A5">
        <v>4</v>
      </c>
      <c r="B5">
        <v>2</v>
      </c>
      <c r="C5" s="1"/>
      <c r="I5" s="2"/>
      <c r="K5" s="2"/>
    </row>
    <row r="6" spans="1:11" ht="12.75">
      <c r="A6">
        <v>3</v>
      </c>
      <c r="B6">
        <v>3</v>
      </c>
      <c r="C6" s="1"/>
      <c r="D6" s="4" t="s">
        <v>0</v>
      </c>
      <c r="E6" s="4" t="s">
        <v>1</v>
      </c>
      <c r="F6" s="4" t="s">
        <v>2</v>
      </c>
      <c r="G6" s="4"/>
      <c r="I6" s="2"/>
      <c r="K6" s="2"/>
    </row>
    <row r="7" spans="1:11" ht="12.75">
      <c r="A7">
        <v>4</v>
      </c>
      <c r="B7">
        <v>4</v>
      </c>
      <c r="C7" s="1"/>
      <c r="D7" t="s">
        <v>8</v>
      </c>
      <c r="E7">
        <f>COUNTIF($A$2:$A$1000,6)</f>
        <v>10</v>
      </c>
      <c r="F7" s="5">
        <f aca="true" t="shared" si="0" ref="F7:F12">E7/$E$13</f>
        <v>0.05405405405405406</v>
      </c>
      <c r="G7" s="5"/>
      <c r="I7" s="2"/>
      <c r="K7" s="2"/>
    </row>
    <row r="8" spans="1:11" ht="12.75">
      <c r="A8">
        <v>4</v>
      </c>
      <c r="B8">
        <v>4</v>
      </c>
      <c r="C8" s="1"/>
      <c r="D8" t="s">
        <v>9</v>
      </c>
      <c r="E8">
        <f>COUNTIF($A$2:$A$1000,5)</f>
        <v>14</v>
      </c>
      <c r="F8" s="5">
        <f t="shared" si="0"/>
        <v>0.07567567567567568</v>
      </c>
      <c r="G8" s="5"/>
      <c r="I8" s="2"/>
      <c r="K8" s="2"/>
    </row>
    <row r="9" spans="1:11" ht="12.75">
      <c r="A9">
        <v>3</v>
      </c>
      <c r="B9">
        <v>3</v>
      </c>
      <c r="C9" s="1"/>
      <c r="D9" t="s">
        <v>10</v>
      </c>
      <c r="E9">
        <f>COUNTIF($A$2:$A$1000,4)</f>
        <v>99</v>
      </c>
      <c r="F9" s="5">
        <f t="shared" si="0"/>
        <v>0.5351351351351351</v>
      </c>
      <c r="G9" s="5"/>
      <c r="I9" s="2"/>
      <c r="K9" s="2"/>
    </row>
    <row r="10" spans="1:7" ht="12.75">
      <c r="A10">
        <v>5</v>
      </c>
      <c r="B10">
        <v>5</v>
      </c>
      <c r="C10" s="1"/>
      <c r="D10" t="s">
        <v>11</v>
      </c>
      <c r="E10">
        <f>COUNTIF($A$2:$A$1000,3)</f>
        <v>40</v>
      </c>
      <c r="F10" s="5">
        <f t="shared" si="0"/>
        <v>0.21621621621621623</v>
      </c>
      <c r="G10" s="5"/>
    </row>
    <row r="11" spans="1:7" ht="12.75">
      <c r="A11">
        <v>2</v>
      </c>
      <c r="B11">
        <v>5</v>
      </c>
      <c r="C11" s="1"/>
      <c r="D11" t="s">
        <v>12</v>
      </c>
      <c r="E11">
        <f>COUNTIF($A$2:$A$1000,2)</f>
        <v>17</v>
      </c>
      <c r="F11" s="5">
        <f t="shared" si="0"/>
        <v>0.0918918918918919</v>
      </c>
      <c r="G11" s="5"/>
    </row>
    <row r="12" spans="1:7" ht="12.75">
      <c r="A12">
        <v>4</v>
      </c>
      <c r="B12">
        <v>4</v>
      </c>
      <c r="C12" s="1"/>
      <c r="D12" t="s">
        <v>13</v>
      </c>
      <c r="E12">
        <f>COUNTIF($A$2:$A$1000,1)</f>
        <v>5</v>
      </c>
      <c r="F12" s="7">
        <f t="shared" si="0"/>
        <v>0.02702702702702703</v>
      </c>
      <c r="G12" s="6"/>
    </row>
    <row r="13" spans="1:7" ht="12.75">
      <c r="A13">
        <v>4</v>
      </c>
      <c r="B13">
        <v>3</v>
      </c>
      <c r="C13" s="1"/>
      <c r="D13" t="s">
        <v>7</v>
      </c>
      <c r="E13">
        <f>SUM(E7:E12)</f>
        <v>185</v>
      </c>
      <c r="F13" s="2">
        <f>SUM(F7:F12)</f>
        <v>1</v>
      </c>
      <c r="G13" s="2"/>
    </row>
    <row r="14" spans="1:3" ht="12.75">
      <c r="A14">
        <v>3</v>
      </c>
      <c r="B14">
        <v>2</v>
      </c>
      <c r="C14" s="1"/>
    </row>
    <row r="15" spans="1:7" ht="12.75">
      <c r="A15">
        <v>3</v>
      </c>
      <c r="B15">
        <v>1</v>
      </c>
      <c r="C15" s="1"/>
      <c r="D15" s="4" t="s">
        <v>0</v>
      </c>
      <c r="E15" s="4" t="s">
        <v>3</v>
      </c>
      <c r="F15" s="4" t="s">
        <v>4</v>
      </c>
      <c r="G15" s="4"/>
    </row>
    <row r="16" spans="1:7" ht="12.75">
      <c r="A16">
        <v>4</v>
      </c>
      <c r="B16">
        <v>3</v>
      </c>
      <c r="C16" s="1"/>
      <c r="D16" t="s">
        <v>8</v>
      </c>
      <c r="E16">
        <f>COUNTIF($B$2:$B$1000,6)</f>
        <v>26</v>
      </c>
      <c r="F16" s="5">
        <f>E16/$E$22</f>
        <v>0.2222222222222222</v>
      </c>
      <c r="G16" s="2"/>
    </row>
    <row r="17" spans="1:7" ht="12.75">
      <c r="A17">
        <v>6</v>
      </c>
      <c r="B17">
        <v>4</v>
      </c>
      <c r="C17" s="1"/>
      <c r="D17" t="s">
        <v>9</v>
      </c>
      <c r="E17">
        <f>COUNTIF($B$2:$B$1000,5)</f>
        <v>15</v>
      </c>
      <c r="F17" s="5">
        <f aca="true" t="shared" si="1" ref="F17:F22">E17/$E$22</f>
        <v>0.1282051282051282</v>
      </c>
      <c r="G17" s="2"/>
    </row>
    <row r="18" spans="1:7" ht="12.75">
      <c r="A18">
        <v>3</v>
      </c>
      <c r="B18">
        <v>4</v>
      </c>
      <c r="C18" s="1"/>
      <c r="D18" t="s">
        <v>10</v>
      </c>
      <c r="E18">
        <f>COUNTIF($B$2:$B$1000,4)</f>
        <v>32</v>
      </c>
      <c r="F18" s="5">
        <f t="shared" si="1"/>
        <v>0.27350427350427353</v>
      </c>
      <c r="G18" s="2"/>
    </row>
    <row r="19" spans="1:7" ht="12.75">
      <c r="A19">
        <v>3</v>
      </c>
      <c r="B19">
        <v>3</v>
      </c>
      <c r="C19" s="1"/>
      <c r="D19" t="s">
        <v>11</v>
      </c>
      <c r="E19">
        <f>COUNTIF($B$2:$B$1000,3)</f>
        <v>30</v>
      </c>
      <c r="F19" s="5">
        <f t="shared" si="1"/>
        <v>0.2564102564102564</v>
      </c>
      <c r="G19" s="2"/>
    </row>
    <row r="20" spans="1:7" ht="12.75">
      <c r="A20">
        <v>3</v>
      </c>
      <c r="B20">
        <v>6</v>
      </c>
      <c r="C20" s="1"/>
      <c r="D20" t="s">
        <v>12</v>
      </c>
      <c r="E20">
        <f>COUNTIF($B$2:$B$1000,2)</f>
        <v>3</v>
      </c>
      <c r="F20" s="5">
        <f t="shared" si="1"/>
        <v>0.02564102564102564</v>
      </c>
      <c r="G20" s="2"/>
    </row>
    <row r="21" spans="1:7" ht="12.75">
      <c r="A21">
        <v>4</v>
      </c>
      <c r="B21">
        <v>6</v>
      </c>
      <c r="C21" s="1"/>
      <c r="D21" t="s">
        <v>13</v>
      </c>
      <c r="E21">
        <f>COUNTIF($B$2:$B$1000,1)</f>
        <v>11</v>
      </c>
      <c r="F21" s="5">
        <f t="shared" si="1"/>
        <v>0.09401709401709402</v>
      </c>
      <c r="G21" s="2"/>
    </row>
    <row r="22" spans="1:7" ht="12.75">
      <c r="A22">
        <v>4</v>
      </c>
      <c r="B22">
        <v>6</v>
      </c>
      <c r="C22" s="1"/>
      <c r="D22" t="s">
        <v>7</v>
      </c>
      <c r="E22">
        <f>SUM(E16:E21)</f>
        <v>117</v>
      </c>
      <c r="F22" s="2">
        <f t="shared" si="1"/>
        <v>1</v>
      </c>
      <c r="G22" s="2"/>
    </row>
    <row r="23" spans="1:3" ht="12.75">
      <c r="A23">
        <v>3</v>
      </c>
      <c r="B23">
        <v>6</v>
      </c>
      <c r="C23" s="1"/>
    </row>
    <row r="24" spans="1:7" ht="12.75">
      <c r="A24">
        <v>4</v>
      </c>
      <c r="B24">
        <v>3</v>
      </c>
      <c r="C24" s="1"/>
      <c r="D24" s="4" t="s">
        <v>0</v>
      </c>
      <c r="E24" s="4" t="s">
        <v>5</v>
      </c>
      <c r="F24" s="4" t="s">
        <v>6</v>
      </c>
      <c r="G24" s="4"/>
    </row>
    <row r="25" spans="1:7" ht="12.75">
      <c r="A25">
        <v>4</v>
      </c>
      <c r="B25">
        <v>5</v>
      </c>
      <c r="C25" s="1"/>
      <c r="D25" t="s">
        <v>8</v>
      </c>
      <c r="E25">
        <f>E7+E16</f>
        <v>36</v>
      </c>
      <c r="F25" s="5">
        <f>E25/$E$31</f>
        <v>0.11920529801324503</v>
      </c>
      <c r="G25" s="2"/>
    </row>
    <row r="26" spans="1:7" ht="12.75">
      <c r="A26">
        <v>3</v>
      </c>
      <c r="B26">
        <v>3</v>
      </c>
      <c r="C26" s="1"/>
      <c r="D26" t="s">
        <v>9</v>
      </c>
      <c r="E26">
        <f aca="true" t="shared" si="2" ref="E26:E31">E8+E17</f>
        <v>29</v>
      </c>
      <c r="F26" s="5">
        <f aca="true" t="shared" si="3" ref="F26:F31">E26/$E$31</f>
        <v>0.09602649006622517</v>
      </c>
      <c r="G26" s="2"/>
    </row>
    <row r="27" spans="1:7" ht="12.75">
      <c r="A27">
        <v>4</v>
      </c>
      <c r="B27">
        <v>4</v>
      </c>
      <c r="C27" s="1"/>
      <c r="D27" t="s">
        <v>10</v>
      </c>
      <c r="E27">
        <f t="shared" si="2"/>
        <v>131</v>
      </c>
      <c r="F27" s="5">
        <f t="shared" si="3"/>
        <v>0.4337748344370861</v>
      </c>
      <c r="G27" s="2"/>
    </row>
    <row r="28" spans="1:7" ht="12.75">
      <c r="A28">
        <v>2</v>
      </c>
      <c r="B28">
        <v>4</v>
      </c>
      <c r="C28" s="1"/>
      <c r="D28" t="s">
        <v>11</v>
      </c>
      <c r="E28">
        <f t="shared" si="2"/>
        <v>70</v>
      </c>
      <c r="F28" s="5">
        <f t="shared" si="3"/>
        <v>0.23178807947019867</v>
      </c>
      <c r="G28" s="2"/>
    </row>
    <row r="29" spans="1:7" ht="12.75">
      <c r="A29">
        <v>4</v>
      </c>
      <c r="B29">
        <v>3</v>
      </c>
      <c r="C29" s="1"/>
      <c r="D29" t="s">
        <v>12</v>
      </c>
      <c r="E29">
        <f t="shared" si="2"/>
        <v>20</v>
      </c>
      <c r="F29" s="5">
        <f t="shared" si="3"/>
        <v>0.06622516556291391</v>
      </c>
      <c r="G29" s="2"/>
    </row>
    <row r="30" spans="1:7" ht="12.75">
      <c r="A30">
        <v>4</v>
      </c>
      <c r="B30">
        <v>3</v>
      </c>
      <c r="C30" s="1"/>
      <c r="D30" t="s">
        <v>13</v>
      </c>
      <c r="E30">
        <f t="shared" si="2"/>
        <v>16</v>
      </c>
      <c r="F30" s="5">
        <f t="shared" si="3"/>
        <v>0.052980132450331126</v>
      </c>
      <c r="G30" s="2"/>
    </row>
    <row r="31" spans="1:7" ht="12.75">
      <c r="A31">
        <v>3</v>
      </c>
      <c r="B31">
        <v>4</v>
      </c>
      <c r="C31" s="1"/>
      <c r="D31" t="s">
        <v>7</v>
      </c>
      <c r="E31">
        <f t="shared" si="2"/>
        <v>302</v>
      </c>
      <c r="F31" s="2">
        <f t="shared" si="3"/>
        <v>1</v>
      </c>
      <c r="G31" s="2"/>
    </row>
    <row r="32" spans="1:3" ht="12.75">
      <c r="A32">
        <v>4</v>
      </c>
      <c r="B32">
        <v>4</v>
      </c>
      <c r="C32" s="1"/>
    </row>
    <row r="33" spans="1:3" ht="12.75">
      <c r="A33">
        <v>5</v>
      </c>
      <c r="B33">
        <v>4</v>
      </c>
      <c r="C33" s="1"/>
    </row>
    <row r="34" spans="1:3" ht="12.75">
      <c r="A34">
        <v>3</v>
      </c>
      <c r="B34">
        <v>3</v>
      </c>
      <c r="C34" s="1"/>
    </row>
    <row r="35" spans="1:3" ht="12.75">
      <c r="A35">
        <v>4</v>
      </c>
      <c r="B35">
        <v>4</v>
      </c>
      <c r="C35" s="1"/>
    </row>
    <row r="36" spans="1:3" ht="12.75">
      <c r="A36">
        <v>4</v>
      </c>
      <c r="B36">
        <v>4</v>
      </c>
      <c r="C36" s="1"/>
    </row>
    <row r="37" spans="1:3" ht="12.75">
      <c r="A37">
        <v>4</v>
      </c>
      <c r="B37">
        <v>3</v>
      </c>
      <c r="C37" s="1"/>
    </row>
    <row r="38" spans="1:3" ht="12.75">
      <c r="A38">
        <v>4</v>
      </c>
      <c r="B38">
        <v>4</v>
      </c>
      <c r="C38" s="1"/>
    </row>
    <row r="39" spans="1:3" ht="12.75">
      <c r="A39">
        <v>4</v>
      </c>
      <c r="B39">
        <v>3</v>
      </c>
      <c r="C39" s="1"/>
    </row>
    <row r="40" spans="1:3" ht="12.75">
      <c r="A40">
        <v>4</v>
      </c>
      <c r="B40">
        <v>5</v>
      </c>
      <c r="C40" s="1"/>
    </row>
    <row r="41" spans="1:3" ht="12.75">
      <c r="A41">
        <v>4</v>
      </c>
      <c r="B41">
        <v>2</v>
      </c>
      <c r="C41" s="1"/>
    </row>
    <row r="42" spans="1:3" ht="12.75">
      <c r="A42">
        <v>4</v>
      </c>
      <c r="B42">
        <v>3</v>
      </c>
      <c r="C42" s="1"/>
    </row>
    <row r="43" spans="1:3" ht="12.75">
      <c r="A43">
        <v>5</v>
      </c>
      <c r="B43">
        <v>1</v>
      </c>
      <c r="C43" s="1"/>
    </row>
    <row r="44" spans="1:3" ht="12.75">
      <c r="A44">
        <v>6</v>
      </c>
      <c r="B44">
        <v>3</v>
      </c>
      <c r="C44" s="1"/>
    </row>
    <row r="45" spans="1:3" ht="12.75">
      <c r="A45">
        <v>3</v>
      </c>
      <c r="B45">
        <v>4</v>
      </c>
      <c r="C45" s="1"/>
    </row>
    <row r="46" spans="1:3" ht="12.75">
      <c r="A46">
        <v>5</v>
      </c>
      <c r="B46">
        <v>4</v>
      </c>
      <c r="C46" s="1"/>
    </row>
    <row r="47" spans="1:3" ht="12.75">
      <c r="A47">
        <v>4</v>
      </c>
      <c r="B47">
        <v>1</v>
      </c>
      <c r="C47" s="1"/>
    </row>
    <row r="48" spans="1:3" ht="12.75">
      <c r="A48">
        <v>4</v>
      </c>
      <c r="B48">
        <v>1</v>
      </c>
      <c r="C48" s="1"/>
    </row>
    <row r="49" spans="1:3" ht="12.75">
      <c r="A49">
        <v>4</v>
      </c>
      <c r="B49">
        <v>6</v>
      </c>
      <c r="C49" s="1"/>
    </row>
    <row r="50" spans="1:3" ht="12.75">
      <c r="A50">
        <v>4</v>
      </c>
      <c r="B50">
        <v>4</v>
      </c>
      <c r="C50" s="1"/>
    </row>
    <row r="51" spans="1:3" ht="12.75">
      <c r="A51">
        <v>4</v>
      </c>
      <c r="B51">
        <v>1</v>
      </c>
      <c r="C51" s="1"/>
    </row>
    <row r="52" spans="1:3" ht="12.75">
      <c r="A52">
        <v>4</v>
      </c>
      <c r="B52">
        <v>3</v>
      </c>
      <c r="C52" s="1"/>
    </row>
    <row r="53" spans="1:3" ht="12.75">
      <c r="A53">
        <v>4</v>
      </c>
      <c r="B53">
        <v>3</v>
      </c>
      <c r="C53" s="1"/>
    </row>
    <row r="54" spans="1:3" ht="12.75">
      <c r="A54">
        <v>3</v>
      </c>
      <c r="B54">
        <v>1</v>
      </c>
      <c r="C54" s="1"/>
    </row>
    <row r="55" spans="1:3" ht="12.75">
      <c r="A55">
        <v>1</v>
      </c>
      <c r="B55">
        <v>4</v>
      </c>
      <c r="C55" s="1"/>
    </row>
    <row r="56" spans="1:3" ht="12.75">
      <c r="A56">
        <v>3</v>
      </c>
      <c r="B56">
        <v>6</v>
      </c>
      <c r="C56" s="1"/>
    </row>
    <row r="57" spans="1:3" ht="12.75">
      <c r="A57">
        <v>4</v>
      </c>
      <c r="B57">
        <v>1</v>
      </c>
      <c r="C57" s="1"/>
    </row>
    <row r="58" spans="1:3" ht="12.75">
      <c r="A58">
        <v>4</v>
      </c>
      <c r="B58">
        <v>1</v>
      </c>
      <c r="C58" s="1"/>
    </row>
    <row r="59" spans="1:3" ht="12.75">
      <c r="A59">
        <v>4</v>
      </c>
      <c r="B59">
        <v>3</v>
      </c>
      <c r="C59" s="1"/>
    </row>
    <row r="60" spans="1:3" ht="12.75">
      <c r="A60">
        <v>4</v>
      </c>
      <c r="B60">
        <v>3</v>
      </c>
      <c r="C60" s="1"/>
    </row>
    <row r="61" spans="1:3" ht="12.75">
      <c r="A61">
        <v>5</v>
      </c>
      <c r="B61">
        <v>3</v>
      </c>
      <c r="C61" s="1"/>
    </row>
    <row r="62" spans="1:3" ht="12.75">
      <c r="A62">
        <v>4</v>
      </c>
      <c r="B62">
        <v>6</v>
      </c>
      <c r="C62" s="1"/>
    </row>
    <row r="63" spans="1:3" ht="12.75">
      <c r="A63">
        <v>4</v>
      </c>
      <c r="B63">
        <v>6</v>
      </c>
      <c r="C63" s="1"/>
    </row>
    <row r="64" spans="1:3" ht="12.75">
      <c r="A64">
        <v>4</v>
      </c>
      <c r="B64">
        <v>3</v>
      </c>
      <c r="C64" s="1"/>
    </row>
    <row r="65" spans="1:3" ht="12.75">
      <c r="A65">
        <v>5</v>
      </c>
      <c r="B65">
        <v>3</v>
      </c>
      <c r="C65" s="1"/>
    </row>
    <row r="66" spans="1:3" ht="12.75">
      <c r="A66">
        <v>6</v>
      </c>
      <c r="B66">
        <v>5</v>
      </c>
      <c r="C66" s="1"/>
    </row>
    <row r="67" spans="1:3" ht="12.75">
      <c r="A67">
        <v>4</v>
      </c>
      <c r="B67">
        <v>5</v>
      </c>
      <c r="C67" s="1"/>
    </row>
    <row r="68" spans="1:3" ht="12.75">
      <c r="A68">
        <v>2</v>
      </c>
      <c r="B68">
        <v>3</v>
      </c>
      <c r="C68" s="1"/>
    </row>
    <row r="69" spans="1:3" ht="12.75">
      <c r="A69">
        <v>2</v>
      </c>
      <c r="B69">
        <v>1</v>
      </c>
      <c r="C69" s="1"/>
    </row>
    <row r="70" spans="1:3" ht="12.75">
      <c r="A70">
        <v>3</v>
      </c>
      <c r="B70">
        <v>3</v>
      </c>
      <c r="C70" s="1"/>
    </row>
    <row r="71" spans="1:3" ht="12.75">
      <c r="A71">
        <v>5</v>
      </c>
      <c r="B71">
        <v>3</v>
      </c>
      <c r="C71" s="1"/>
    </row>
    <row r="72" spans="1:3" ht="12.75">
      <c r="A72">
        <v>4</v>
      </c>
      <c r="B72">
        <v>4</v>
      </c>
      <c r="C72" s="1"/>
    </row>
    <row r="73" spans="1:3" ht="12.75">
      <c r="A73">
        <v>2</v>
      </c>
      <c r="B73">
        <v>6</v>
      </c>
      <c r="C73" s="1"/>
    </row>
    <row r="74" spans="1:3" ht="12.75">
      <c r="A74">
        <v>4</v>
      </c>
      <c r="B74">
        <v>6</v>
      </c>
      <c r="C74" s="1"/>
    </row>
    <row r="75" spans="1:3" ht="12.75">
      <c r="A75">
        <v>3</v>
      </c>
      <c r="B75">
        <v>6</v>
      </c>
      <c r="C75" s="1"/>
    </row>
    <row r="76" spans="1:3" ht="12.75">
      <c r="A76">
        <v>3</v>
      </c>
      <c r="B76">
        <v>6</v>
      </c>
      <c r="C76" s="1"/>
    </row>
    <row r="77" spans="1:3" ht="12.75">
      <c r="A77">
        <v>6</v>
      </c>
      <c r="B77">
        <v>6</v>
      </c>
      <c r="C77" s="1"/>
    </row>
    <row r="78" spans="1:3" ht="12.75">
      <c r="A78">
        <v>3</v>
      </c>
      <c r="B78">
        <v>6</v>
      </c>
      <c r="C78" s="1"/>
    </row>
    <row r="79" spans="1:3" ht="12.75">
      <c r="A79">
        <v>4</v>
      </c>
      <c r="B79">
        <v>5</v>
      </c>
      <c r="C79" s="1"/>
    </row>
    <row r="80" spans="1:3" ht="12.75">
      <c r="A80">
        <v>6</v>
      </c>
      <c r="B80">
        <v>3</v>
      </c>
      <c r="C80" s="1"/>
    </row>
    <row r="81" spans="1:3" ht="12.75">
      <c r="A81">
        <v>5</v>
      </c>
      <c r="B81">
        <v>4</v>
      </c>
      <c r="C81" s="1"/>
    </row>
    <row r="82" spans="1:3" ht="12.75">
      <c r="A82">
        <v>4</v>
      </c>
      <c r="B82">
        <v>6</v>
      </c>
      <c r="C82" s="1"/>
    </row>
    <row r="83" spans="1:3" ht="12.75">
      <c r="A83">
        <v>1</v>
      </c>
      <c r="B83">
        <v>4</v>
      </c>
      <c r="C83" s="1"/>
    </row>
    <row r="84" spans="1:3" ht="12.75">
      <c r="A84">
        <v>3</v>
      </c>
      <c r="B84">
        <v>3</v>
      </c>
      <c r="C84" s="1"/>
    </row>
    <row r="85" spans="1:3" ht="12.75">
      <c r="A85">
        <v>4</v>
      </c>
      <c r="B85">
        <v>4</v>
      </c>
      <c r="C85" s="1"/>
    </row>
    <row r="86" spans="1:3" ht="12.75">
      <c r="A86">
        <v>4</v>
      </c>
      <c r="B86">
        <v>4</v>
      </c>
      <c r="C86" s="1"/>
    </row>
    <row r="87" spans="1:3" ht="12.75">
      <c r="A87">
        <v>3</v>
      </c>
      <c r="B87">
        <v>4</v>
      </c>
      <c r="C87" s="1"/>
    </row>
    <row r="88" spans="1:3" ht="12.75">
      <c r="A88">
        <v>4</v>
      </c>
      <c r="B88">
        <v>6</v>
      </c>
      <c r="C88" s="1"/>
    </row>
    <row r="89" spans="1:3" ht="12.75">
      <c r="A89">
        <v>2</v>
      </c>
      <c r="B89">
        <v>6</v>
      </c>
      <c r="C89" s="1"/>
    </row>
    <row r="90" spans="1:3" ht="12.75">
      <c r="A90">
        <v>3</v>
      </c>
      <c r="B90">
        <v>6</v>
      </c>
      <c r="C90" s="1"/>
    </row>
    <row r="91" spans="1:3" ht="12.75">
      <c r="A91">
        <v>1</v>
      </c>
      <c r="B91">
        <v>6</v>
      </c>
      <c r="C91" s="1"/>
    </row>
    <row r="92" spans="1:3" ht="12.75">
      <c r="A92">
        <v>3</v>
      </c>
      <c r="B92">
        <v>6</v>
      </c>
      <c r="C92" s="1"/>
    </row>
    <row r="93" spans="1:3" ht="12.75">
      <c r="A93">
        <v>4</v>
      </c>
      <c r="B93">
        <v>3</v>
      </c>
      <c r="C93" s="1"/>
    </row>
    <row r="94" spans="1:3" ht="12.75">
      <c r="A94">
        <v>4</v>
      </c>
      <c r="B94">
        <v>4</v>
      </c>
      <c r="C94" s="1"/>
    </row>
    <row r="95" spans="1:3" ht="12.75">
      <c r="A95">
        <v>4</v>
      </c>
      <c r="B95">
        <v>6</v>
      </c>
      <c r="C95" s="1"/>
    </row>
    <row r="96" spans="1:3" ht="12.75">
      <c r="A96">
        <v>1</v>
      </c>
      <c r="B96">
        <v>5</v>
      </c>
      <c r="C96" s="1"/>
    </row>
    <row r="97" spans="1:3" ht="12.75">
      <c r="A97">
        <v>4</v>
      </c>
      <c r="B97">
        <v>5</v>
      </c>
      <c r="C97" s="1"/>
    </row>
    <row r="98" spans="1:3" ht="12.75">
      <c r="A98">
        <v>4</v>
      </c>
      <c r="B98">
        <v>5</v>
      </c>
      <c r="C98" s="1"/>
    </row>
    <row r="99" spans="1:3" ht="12.75">
      <c r="A99">
        <v>4</v>
      </c>
      <c r="B99">
        <v>6</v>
      </c>
      <c r="C99" s="1"/>
    </row>
    <row r="100" spans="1:3" ht="12.75">
      <c r="A100">
        <v>3</v>
      </c>
      <c r="B100">
        <v>4</v>
      </c>
      <c r="C100" s="1"/>
    </row>
    <row r="101" spans="1:3" ht="12.75">
      <c r="A101">
        <v>4</v>
      </c>
      <c r="B101">
        <v>5</v>
      </c>
      <c r="C101" s="1"/>
    </row>
    <row r="102" spans="1:3" ht="12.75">
      <c r="A102">
        <v>4</v>
      </c>
      <c r="B102">
        <v>4</v>
      </c>
      <c r="C102" s="1"/>
    </row>
    <row r="103" spans="1:3" ht="12.75">
      <c r="A103">
        <v>4</v>
      </c>
      <c r="B103">
        <v>5</v>
      </c>
      <c r="C103" s="1"/>
    </row>
    <row r="104" spans="1:3" ht="12.75">
      <c r="A104">
        <v>2</v>
      </c>
      <c r="B104">
        <v>6</v>
      </c>
      <c r="C104" s="1"/>
    </row>
    <row r="105" spans="1:3" ht="12.75">
      <c r="A105">
        <v>3</v>
      </c>
      <c r="B105">
        <v>3</v>
      </c>
      <c r="C105" s="1"/>
    </row>
    <row r="106" spans="1:3" ht="12.75">
      <c r="A106">
        <v>3</v>
      </c>
      <c r="B106">
        <v>5</v>
      </c>
      <c r="C106" s="1"/>
    </row>
    <row r="107" spans="1:3" ht="12.75">
      <c r="A107">
        <v>3</v>
      </c>
      <c r="B107">
        <v>6</v>
      </c>
      <c r="C107" s="1"/>
    </row>
    <row r="108" spans="1:3" ht="12.75">
      <c r="A108">
        <v>4</v>
      </c>
      <c r="B108">
        <v>3</v>
      </c>
      <c r="C108" s="1"/>
    </row>
    <row r="109" spans="1:3" ht="12.75">
      <c r="A109">
        <v>4</v>
      </c>
      <c r="B109">
        <v>5</v>
      </c>
      <c r="C109" s="1"/>
    </row>
    <row r="110" spans="1:3" ht="12.75">
      <c r="A110">
        <v>4</v>
      </c>
      <c r="B110">
        <v>1</v>
      </c>
      <c r="C110" s="1"/>
    </row>
    <row r="111" spans="1:3" ht="12.75">
      <c r="A111">
        <v>2</v>
      </c>
      <c r="B111">
        <v>4</v>
      </c>
      <c r="C111" s="1"/>
    </row>
    <row r="112" spans="1:3" ht="12.75">
      <c r="A112">
        <v>5</v>
      </c>
      <c r="B112">
        <v>6</v>
      </c>
      <c r="C112" s="1"/>
    </row>
    <row r="113" spans="1:3" ht="12.75">
      <c r="A113">
        <v>4</v>
      </c>
      <c r="B113">
        <v>4</v>
      </c>
      <c r="C113" s="1"/>
    </row>
    <row r="114" spans="1:3" ht="12.75">
      <c r="A114">
        <v>2</v>
      </c>
      <c r="B114">
        <v>4</v>
      </c>
      <c r="C114" s="1"/>
    </row>
    <row r="115" spans="1:3" ht="12.75">
      <c r="A115">
        <v>4</v>
      </c>
      <c r="B115">
        <v>5</v>
      </c>
      <c r="C115" s="1"/>
    </row>
    <row r="116" spans="1:3" ht="12.75">
      <c r="A116">
        <v>1</v>
      </c>
      <c r="B116">
        <v>1</v>
      </c>
      <c r="C116" s="1"/>
    </row>
    <row r="117" spans="1:3" ht="12.75">
      <c r="A117">
        <v>4</v>
      </c>
      <c r="B117">
        <v>4</v>
      </c>
      <c r="C117" s="1"/>
    </row>
    <row r="118" spans="1:3" ht="12.75">
      <c r="A118">
        <v>3</v>
      </c>
      <c r="B118">
        <v>4</v>
      </c>
      <c r="C118" s="1"/>
    </row>
    <row r="119" spans="1:3" ht="12.75">
      <c r="A119">
        <v>2</v>
      </c>
      <c r="C119" s="1"/>
    </row>
    <row r="120" spans="1:3" ht="12.75">
      <c r="A120">
        <v>2</v>
      </c>
      <c r="C120" s="1"/>
    </row>
    <row r="121" spans="1:3" ht="12.75">
      <c r="A121">
        <v>4</v>
      </c>
      <c r="C121" s="1"/>
    </row>
    <row r="122" spans="1:3" ht="12.75">
      <c r="A122">
        <v>4</v>
      </c>
      <c r="C122" s="1"/>
    </row>
    <row r="123" spans="1:3" ht="12.75">
      <c r="A123">
        <v>5</v>
      </c>
      <c r="C123" s="1"/>
    </row>
    <row r="124" spans="1:3" ht="12.75">
      <c r="A124">
        <v>5</v>
      </c>
      <c r="C124" s="1"/>
    </row>
    <row r="125" spans="1:3" ht="12.75">
      <c r="A125">
        <v>2</v>
      </c>
      <c r="C125" s="1"/>
    </row>
    <row r="126" spans="1:3" ht="12.75">
      <c r="A126">
        <v>2</v>
      </c>
      <c r="C126" s="1"/>
    </row>
    <row r="127" spans="1:3" ht="12.75">
      <c r="A127">
        <v>4</v>
      </c>
      <c r="C127" s="1"/>
    </row>
    <row r="128" spans="1:3" ht="12.75">
      <c r="A128">
        <v>2</v>
      </c>
      <c r="C128" s="1"/>
    </row>
    <row r="129" spans="1:3" ht="12.75">
      <c r="A129">
        <v>3</v>
      </c>
      <c r="C129" s="1"/>
    </row>
    <row r="130" spans="1:3" ht="12.75">
      <c r="A130">
        <v>4</v>
      </c>
      <c r="C130" s="1"/>
    </row>
    <row r="131" spans="1:3" ht="12.75">
      <c r="A131">
        <v>6</v>
      </c>
      <c r="C131" s="1"/>
    </row>
    <row r="132" spans="1:3" ht="12.75">
      <c r="A132">
        <v>4</v>
      </c>
      <c r="C132" s="1"/>
    </row>
    <row r="133" spans="1:3" ht="12.75">
      <c r="A133">
        <v>3</v>
      </c>
      <c r="C133" s="1"/>
    </row>
    <row r="134" spans="1:3" ht="12.75">
      <c r="A134">
        <v>5</v>
      </c>
      <c r="C134" s="1"/>
    </row>
    <row r="135" spans="1:3" ht="12.75">
      <c r="A135">
        <v>2</v>
      </c>
      <c r="C135" s="1"/>
    </row>
    <row r="136" spans="1:3" ht="12.75">
      <c r="A136">
        <v>4</v>
      </c>
      <c r="C136" s="1"/>
    </row>
    <row r="137" spans="1:3" ht="12.75">
      <c r="A137">
        <v>3</v>
      </c>
      <c r="C137" s="1"/>
    </row>
    <row r="138" spans="1:3" ht="12.75">
      <c r="A138">
        <v>4</v>
      </c>
      <c r="C138" s="1"/>
    </row>
    <row r="139" spans="1:3" ht="12.75">
      <c r="A139">
        <v>3</v>
      </c>
      <c r="C139" s="1"/>
    </row>
    <row r="140" spans="1:3" ht="12.75">
      <c r="A140">
        <v>4</v>
      </c>
      <c r="C140" s="1"/>
    </row>
    <row r="141" spans="1:3" ht="12.75">
      <c r="A141">
        <v>3</v>
      </c>
      <c r="C141" s="1"/>
    </row>
    <row r="142" spans="1:3" ht="12.75">
      <c r="A142">
        <v>4</v>
      </c>
      <c r="C142" s="1"/>
    </row>
    <row r="143" spans="1:3" ht="12.75">
      <c r="A143">
        <v>4</v>
      </c>
      <c r="C143" s="1"/>
    </row>
    <row r="144" spans="1:3" ht="12.75">
      <c r="A144">
        <v>3</v>
      </c>
      <c r="C144" s="1"/>
    </row>
    <row r="145" spans="1:3" ht="12.75">
      <c r="A145">
        <v>4</v>
      </c>
      <c r="C145" s="1"/>
    </row>
    <row r="146" spans="1:3" ht="12.75">
      <c r="A146">
        <v>4</v>
      </c>
      <c r="C146" s="1"/>
    </row>
    <row r="147" spans="1:3" ht="12.75">
      <c r="A147">
        <v>4</v>
      </c>
      <c r="C147" s="1"/>
    </row>
    <row r="148" spans="1:3" ht="12.75">
      <c r="A148">
        <v>4</v>
      </c>
      <c r="C148" s="1"/>
    </row>
    <row r="149" spans="1:3" ht="12.75">
      <c r="A149">
        <v>3</v>
      </c>
      <c r="C149" s="1"/>
    </row>
    <row r="150" spans="1:3" ht="12.75">
      <c r="A150">
        <v>6</v>
      </c>
      <c r="C150" s="1"/>
    </row>
    <row r="151" spans="1:3" ht="12.75">
      <c r="A151">
        <v>6</v>
      </c>
      <c r="C151" s="1"/>
    </row>
    <row r="152" spans="1:3" ht="12.75">
      <c r="A152">
        <v>3</v>
      </c>
      <c r="C152" s="1"/>
    </row>
    <row r="153" spans="1:3" ht="12.75">
      <c r="A153">
        <v>4</v>
      </c>
      <c r="C153" s="1"/>
    </row>
    <row r="154" spans="1:3" ht="12.75">
      <c r="A154">
        <v>5</v>
      </c>
      <c r="C154" s="1"/>
    </row>
    <row r="155" spans="1:3" ht="12.75">
      <c r="A155">
        <v>4</v>
      </c>
      <c r="C155" s="1"/>
    </row>
    <row r="156" spans="1:3" ht="12.75">
      <c r="A156">
        <v>4</v>
      </c>
      <c r="C156" s="1"/>
    </row>
    <row r="157" spans="1:3" ht="12.75">
      <c r="A157">
        <v>4</v>
      </c>
      <c r="C157" s="1"/>
    </row>
    <row r="158" spans="1:3" ht="12.75">
      <c r="A158">
        <v>3</v>
      </c>
      <c r="C158" s="1"/>
    </row>
    <row r="159" spans="1:3" ht="12.75">
      <c r="A159">
        <v>4</v>
      </c>
      <c r="C159" s="1"/>
    </row>
    <row r="160" spans="1:3" ht="12.75">
      <c r="A160">
        <v>4</v>
      </c>
      <c r="C160" s="1"/>
    </row>
    <row r="161" spans="1:3" ht="12.75">
      <c r="A161">
        <v>4</v>
      </c>
      <c r="C161" s="1"/>
    </row>
    <row r="162" spans="1:3" ht="12.75">
      <c r="A162">
        <v>4</v>
      </c>
      <c r="C162" s="1"/>
    </row>
    <row r="163" spans="1:3" ht="12.75">
      <c r="A163">
        <v>2</v>
      </c>
      <c r="C163" s="1"/>
    </row>
    <row r="164" spans="1:3" ht="12.75">
      <c r="A164">
        <v>2</v>
      </c>
      <c r="C164" s="1"/>
    </row>
    <row r="165" spans="1:3" ht="12.75">
      <c r="A165">
        <v>4</v>
      </c>
      <c r="C165" s="1"/>
    </row>
    <row r="166" spans="1:3" ht="12.75">
      <c r="A166">
        <v>5</v>
      </c>
      <c r="C166" s="1"/>
    </row>
    <row r="167" spans="1:3" ht="12.75">
      <c r="A167">
        <v>4</v>
      </c>
      <c r="C167" s="1"/>
    </row>
    <row r="168" spans="1:3" ht="12.75">
      <c r="A168">
        <v>4</v>
      </c>
      <c r="C168" s="1"/>
    </row>
    <row r="169" spans="1:3" ht="12.75">
      <c r="A169">
        <v>4</v>
      </c>
      <c r="C169" s="1"/>
    </row>
    <row r="170" spans="1:3" ht="12.75">
      <c r="A170">
        <v>3</v>
      </c>
      <c r="C170" s="1"/>
    </row>
    <row r="171" spans="1:3" ht="12.75">
      <c r="A171">
        <v>4</v>
      </c>
      <c r="C171" s="1"/>
    </row>
    <row r="172" spans="1:3" ht="12.75">
      <c r="A172">
        <v>4</v>
      </c>
      <c r="C172" s="1"/>
    </row>
    <row r="173" spans="1:3" ht="12.75">
      <c r="A173">
        <v>3</v>
      </c>
      <c r="C173" s="1"/>
    </row>
    <row r="174" spans="1:3" ht="12.75">
      <c r="A174">
        <v>4</v>
      </c>
      <c r="C174" s="1"/>
    </row>
    <row r="175" spans="1:3" ht="12.75">
      <c r="A175">
        <v>4</v>
      </c>
      <c r="C175" s="1"/>
    </row>
    <row r="176" spans="1:3" ht="12.75">
      <c r="A176">
        <v>4</v>
      </c>
      <c r="C176" s="1"/>
    </row>
    <row r="177" spans="1:3" ht="12.75">
      <c r="A177">
        <v>4</v>
      </c>
      <c r="C177" s="1"/>
    </row>
    <row r="178" spans="1:3" ht="12.75">
      <c r="A178">
        <v>4</v>
      </c>
      <c r="C178" s="1"/>
    </row>
    <row r="179" spans="1:3" ht="12.75">
      <c r="A179">
        <v>4</v>
      </c>
      <c r="C179" s="1"/>
    </row>
    <row r="180" spans="1:3" ht="12.75">
      <c r="A180">
        <v>3</v>
      </c>
      <c r="C180" s="1"/>
    </row>
    <row r="181" spans="1:3" ht="12.75">
      <c r="A181">
        <v>6</v>
      </c>
      <c r="C181" s="1"/>
    </row>
    <row r="182" spans="1:3" ht="12.75">
      <c r="A182">
        <v>3</v>
      </c>
      <c r="C182" s="1"/>
    </row>
    <row r="183" spans="1:3" ht="12.75">
      <c r="A183">
        <v>4</v>
      </c>
      <c r="C183" s="1"/>
    </row>
    <row r="184" spans="1:3" ht="12.75">
      <c r="A184">
        <v>4</v>
      </c>
      <c r="C184" s="1"/>
    </row>
    <row r="185" spans="1:3" ht="12.75">
      <c r="A185">
        <v>4</v>
      </c>
      <c r="C185" s="1"/>
    </row>
    <row r="186" spans="1:3" ht="12.75">
      <c r="A186">
        <v>4</v>
      </c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spans="1:3" ht="12.75">
      <c r="A203" s="3"/>
      <c r="B203" s="3"/>
      <c r="C203" s="1"/>
    </row>
    <row r="204" ht="12.75">
      <c r="C204" s="1"/>
    </row>
    <row r="205" ht="12.75">
      <c r="C205" s="1"/>
    </row>
    <row r="206" ht="12.75">
      <c r="C206" s="1"/>
    </row>
    <row r="207" s="3" customFormat="1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spans="1:3" ht="12.75">
      <c r="A402" s="3"/>
      <c r="B402" s="3"/>
      <c r="C402" s="1"/>
    </row>
    <row r="403" spans="1:3" ht="12.75">
      <c r="A403" s="1"/>
      <c r="B403" s="1"/>
      <c r="C403" s="1"/>
    </row>
  </sheetData>
  <sheetProtection/>
  <printOptions gridLines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Ed. Specialist Program-UMC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Lucas</dc:creator>
  <cp:keywords/>
  <dc:description/>
  <cp:lastModifiedBy>tstout</cp:lastModifiedBy>
  <cp:lastPrinted>2011-09-28T23:10:50Z</cp:lastPrinted>
  <dcterms:created xsi:type="dcterms:W3CDTF">2000-10-17T17:53:14Z</dcterms:created>
  <dcterms:modified xsi:type="dcterms:W3CDTF">2011-10-31T18:47:36Z</dcterms:modified>
  <cp:category/>
  <cp:version/>
  <cp:contentType/>
  <cp:contentStatus/>
</cp:coreProperties>
</file>